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0.200\共有\02　部会\2.大学間連携部会\02　事業\02　広域単位互換\03　各年度事業\♪2026年度\04　広報\04　夏募集HP\"/>
    </mc:Choice>
  </mc:AlternateContent>
  <xr:revisionPtr revIDLastSave="0" documentId="8_{738F79CB-EC00-4E1D-B94A-B256EA460951}" xr6:coauthVersionLast="47" xr6:coauthVersionMax="47" xr10:uidLastSave="{00000000-0000-0000-0000-000000000000}"/>
  <bookViews>
    <workbookView xWindow="-110" yWindow="-110" windowWidth="19420" windowHeight="10300" xr2:uid="{DCE476A1-DC46-48DC-B133-D9B54D73D766}"/>
  </bookViews>
  <sheets>
    <sheet name="出願票" sheetId="3" r:id="rId1"/>
    <sheet name="情報①" sheetId="2" r:id="rId2"/>
    <sheet name="情報②" sheetId="4" r:id="rId3"/>
  </sheets>
  <definedNames>
    <definedName name="_xlnm.Print_Area" localSheetId="0">出願票!$A$1:$AI$34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3" l="1"/>
  <c r="Y14" i="3"/>
  <c r="Y17" i="3"/>
  <c r="Y18" i="3"/>
  <c r="Y15" i="3"/>
  <c r="Y12" i="3"/>
  <c r="V6" i="2"/>
  <c r="V5" i="2"/>
  <c r="A6" i="2"/>
  <c r="U6" i="2"/>
  <c r="R6" i="2"/>
  <c r="Q6" i="2"/>
  <c r="P6" i="2"/>
  <c r="O6" i="2"/>
  <c r="N6" i="2"/>
  <c r="M6" i="2"/>
  <c r="L6" i="2"/>
  <c r="K6" i="2"/>
  <c r="J6" i="2"/>
  <c r="H6" i="2"/>
  <c r="I6" i="2"/>
  <c r="G6" i="2"/>
  <c r="F6" i="2"/>
  <c r="E6" i="2"/>
  <c r="D6" i="2"/>
  <c r="C6" i="2"/>
  <c r="B6" i="2"/>
  <c r="U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T6" i="2" l="1"/>
  <c r="S6" i="2"/>
  <c r="S5" i="2"/>
  <c r="T5" i="2"/>
  <c r="V4" i="2"/>
  <c r="E4" i="2" l="1"/>
  <c r="I4" i="2"/>
  <c r="J4" i="2"/>
  <c r="G4" i="2"/>
  <c r="F4" i="2"/>
  <c r="U4" i="2" l="1"/>
  <c r="R4" i="2"/>
  <c r="Q4" i="2"/>
  <c r="P4" i="2"/>
  <c r="O4" i="2"/>
  <c r="N4" i="2"/>
  <c r="M4" i="2"/>
  <c r="L4" i="2"/>
  <c r="K4" i="2"/>
  <c r="H4" i="2"/>
  <c r="C4" i="2"/>
  <c r="D4" i="2"/>
  <c r="B4" i="2"/>
  <c r="A4" i="2"/>
  <c r="T4" i="2" l="1"/>
  <c r="S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conso17</author>
  </authors>
  <commentList>
    <comment ref="F6" authorId="0" shapeId="0" xr:uid="{861BBCCD-EB4B-4C42-874B-28B258D08A97}">
      <text>
        <r>
          <rPr>
            <sz val="9"/>
            <color indexed="81"/>
            <rFont val="MS P ゴシック"/>
            <family val="3"/>
            <charset val="128"/>
          </rPr>
          <t xml:space="preserve">氏名の間　１マス空けてください
例：広域　花子
</t>
        </r>
      </text>
    </comment>
    <comment ref="T6" authorId="0" shapeId="0" xr:uid="{9506F6C1-EC0E-42E0-91A1-1864C5E5F018}">
      <text>
        <r>
          <rPr>
            <sz val="9"/>
            <color indexed="81"/>
            <rFont val="MS P ゴシック"/>
            <family val="3"/>
            <charset val="128"/>
          </rPr>
          <t>氏名の間　１マス空けてください
例：こういき　はなこ</t>
        </r>
      </text>
    </comment>
    <comment ref="F9" authorId="0" shapeId="0" xr:uid="{20BB40A3-9E9D-46E7-A91A-1FA24915CBBF}">
      <text>
        <r>
          <rPr>
            <sz val="9"/>
            <color indexed="81"/>
            <rFont val="BIZ UDPゴシック"/>
            <family val="3"/>
            <charset val="128"/>
          </rPr>
          <t>ハイフン無しで
入力してください</t>
        </r>
      </text>
    </comment>
    <comment ref="F13" authorId="0" shapeId="0" xr:uid="{E06F1E3A-1605-41AA-8C14-203C59C2B1DA}">
      <text>
        <r>
          <rPr>
            <sz val="9"/>
            <color indexed="81"/>
            <rFont val="MS P ゴシック"/>
            <family val="3"/>
            <charset val="128"/>
          </rPr>
          <t xml:space="preserve">150～200文字程度
</t>
        </r>
      </text>
    </comment>
    <comment ref="F16" authorId="0" shapeId="0" xr:uid="{C6B7741A-FF94-4407-96CD-47E1A0E59C80}">
      <text>
        <r>
          <rPr>
            <sz val="9"/>
            <color indexed="81"/>
            <rFont val="MS P ゴシック"/>
            <family val="3"/>
            <charset val="128"/>
          </rPr>
          <t xml:space="preserve">150～200文字程度
</t>
        </r>
      </text>
    </comment>
    <comment ref="F19" authorId="0" shapeId="0" xr:uid="{591F6FEE-444E-4740-AAE1-8BC868E93ADF}">
      <text>
        <r>
          <rPr>
            <sz val="9"/>
            <color indexed="81"/>
            <rFont val="MS P ゴシック"/>
            <family val="3"/>
            <charset val="128"/>
          </rPr>
          <t xml:space="preserve">150～200文字程度
</t>
        </r>
      </text>
    </comment>
  </commentList>
</comments>
</file>

<file path=xl/sharedStrings.xml><?xml version="1.0" encoding="utf-8"?>
<sst xmlns="http://schemas.openxmlformats.org/spreadsheetml/2006/main" count="104" uniqueCount="83">
  <si>
    <t>ふりがな</t>
  </si>
  <si>
    <t>氏名</t>
  </si>
  <si>
    <t>現住所</t>
  </si>
  <si>
    <t>ふりがな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</si>
  <si>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</si>
  <si>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</si>
  <si>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</si>
  <si>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メールアドレス</t>
    <phoneticPr fontId="1"/>
  </si>
  <si>
    <t>出願科目</t>
    <rPh sb="0" eb="2">
      <t>シュツガン</t>
    </rPh>
    <rPh sb="2" eb="4">
      <t>カモク</t>
    </rPh>
    <phoneticPr fontId="1"/>
  </si>
  <si>
    <t>学部・学科等</t>
    <phoneticPr fontId="1"/>
  </si>
  <si>
    <t>郵便番号1</t>
    <rPh sb="0" eb="2">
      <t>ユウビン</t>
    </rPh>
    <rPh sb="2" eb="4">
      <t>バンゴウ</t>
    </rPh>
    <phoneticPr fontId="1"/>
  </si>
  <si>
    <t>郵便番号2</t>
    <rPh sb="0" eb="4">
      <t>ユウビンバンゴウ</t>
    </rPh>
    <phoneticPr fontId="1"/>
  </si>
  <si>
    <t>学籍番号</t>
    <rPh sb="0" eb="2">
      <t>ガクセキ</t>
    </rPh>
    <rPh sb="2" eb="4">
      <t>バンゴウ</t>
    </rPh>
    <phoneticPr fontId="1"/>
  </si>
  <si>
    <t>PASSWORD</t>
    <phoneticPr fontId="1"/>
  </si>
  <si>
    <t>・出願票原本は学生在籍校で保管してください。</t>
  </si>
  <si>
    <t>性別</t>
    <rPh sb="0" eb="2">
      <t>セイベツ</t>
    </rPh>
    <phoneticPr fontId="1"/>
  </si>
  <si>
    <t>＠</t>
    <phoneticPr fontId="1"/>
  </si>
  <si>
    <t>メールアドレス1</t>
    <phoneticPr fontId="1"/>
  </si>
  <si>
    <t>メールアドレス2</t>
  </si>
  <si>
    <t>メールアドレス3</t>
  </si>
  <si>
    <t>志望理由</t>
    <rPh sb="0" eb="2">
      <t>シボウ</t>
    </rPh>
    <rPh sb="2" eb="4">
      <t>リユウ</t>
    </rPh>
    <phoneticPr fontId="1"/>
  </si>
  <si>
    <t>・出願内容を確認のうえ、受付印を押印し、写しを学生に返却してください。</t>
    <phoneticPr fontId="1"/>
  </si>
  <si>
    <t>大学担当者用シートです。学生は操作できません。</t>
    <rPh sb="0" eb="2">
      <t>ダイガク</t>
    </rPh>
    <rPh sb="2" eb="5">
      <t>タントウシャ</t>
    </rPh>
    <rPh sb="5" eb="6">
      <t>ヨウ</t>
    </rPh>
    <rPh sb="12" eb="14">
      <t>ガクセイ</t>
    </rPh>
    <rPh sb="15" eb="17">
      <t>ソウサ</t>
    </rPh>
    <phoneticPr fontId="1"/>
  </si>
  <si>
    <t>・受理された出願票の写しは大切に保管してください。</t>
    <phoneticPr fontId="1"/>
  </si>
  <si>
    <t>科目開設校</t>
    <rPh sb="0" eb="2">
      <t>カモク</t>
    </rPh>
    <rPh sb="2" eb="4">
      <t>カイセツ</t>
    </rPh>
    <rPh sb="4" eb="5">
      <t>コウ</t>
    </rPh>
    <phoneticPr fontId="1"/>
  </si>
  <si>
    <t>在籍校名</t>
    <rPh sb="0" eb="2">
      <t>ザイセキ</t>
    </rPh>
    <rPh sb="2" eb="3">
      <t>コウ</t>
    </rPh>
    <rPh sb="3" eb="4">
      <t>メイ</t>
    </rPh>
    <phoneticPr fontId="1"/>
  </si>
  <si>
    <t>私は、広域単位互換ネットワーク　広域単位互換科目に下記のとおり出願します。</t>
    <rPh sb="0" eb="1">
      <t>ワタシ</t>
    </rPh>
    <rPh sb="3" eb="5">
      <t>コウイキ</t>
    </rPh>
    <rPh sb="5" eb="7">
      <t>タンイ</t>
    </rPh>
    <rPh sb="7" eb="9">
      <t>ゴカン</t>
    </rPh>
    <rPh sb="16" eb="18">
      <t>コウイキ</t>
    </rPh>
    <rPh sb="18" eb="20">
      <t>タンイ</t>
    </rPh>
    <rPh sb="20" eb="22">
      <t>ゴカン</t>
    </rPh>
    <rPh sb="22" eb="24">
      <t>カモク</t>
    </rPh>
    <rPh sb="25" eb="27">
      <t>カキ</t>
    </rPh>
    <rPh sb="31" eb="33">
      <t>シュツガン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</si>
  <si>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</si>
  <si>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</si>
  <si>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</si>
  <si>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</si>
  <si>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記入日</t>
    <rPh sb="0" eb="2">
      <t>キニュウ</t>
    </rPh>
    <rPh sb="2" eb="3">
      <t>ビ</t>
    </rPh>
    <phoneticPr fontId="1"/>
  </si>
  <si>
    <t>配慮事項
（任意記入）</t>
    <rPh sb="0" eb="2">
      <t>ハイリョ</t>
    </rPh>
    <rPh sb="2" eb="4">
      <t>ジコウ</t>
    </rPh>
    <rPh sb="6" eb="8">
      <t>ニンイ</t>
    </rPh>
    <rPh sb="8" eb="10">
      <t>キニュウ</t>
    </rPh>
    <phoneticPr fontId="1"/>
  </si>
  <si>
    <t>履修にあたり、特別な配慮が必要な方は、その内容を記入してください。</t>
    <rPh sb="0" eb="2">
      <t>リシュウ</t>
    </rPh>
    <rPh sb="7" eb="9">
      <t>トクベツ</t>
    </rPh>
    <rPh sb="10" eb="12">
      <t>ハイリョ</t>
    </rPh>
    <rPh sb="13" eb="15">
      <t>ヒツヨウ</t>
    </rPh>
    <rPh sb="16" eb="17">
      <t>カタ</t>
    </rPh>
    <rPh sb="21" eb="23">
      <t>ナイヨウ</t>
    </rPh>
    <rPh sb="24" eb="26">
      <t>キニュウ</t>
    </rPh>
    <phoneticPr fontId="1"/>
  </si>
  <si>
    <t>※</t>
    <phoneticPr fontId="1"/>
  </si>
  <si>
    <t>配慮事項</t>
    <rPh sb="0" eb="2">
      <t>ハイリョ</t>
    </rPh>
    <rPh sb="2" eb="4">
      <t>ジコウ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</si>
  <si>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</si>
  <si>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〒</t>
    <phoneticPr fontId="1"/>
  </si>
  <si>
    <t>志望
理由</t>
    <rPh sb="0" eb="2">
      <t>シボウ</t>
    </rPh>
    <rPh sb="3" eb="5">
      <t>リユウ</t>
    </rPh>
    <phoneticPr fontId="1"/>
  </si>
  <si>
    <t>出願科目①</t>
    <rPh sb="0" eb="2">
      <t>シュツガン</t>
    </rPh>
    <rPh sb="2" eb="4">
      <t>カモク</t>
    </rPh>
    <phoneticPr fontId="1"/>
  </si>
  <si>
    <t>科目名</t>
    <rPh sb="0" eb="2">
      <t>カモク</t>
    </rPh>
    <rPh sb="2" eb="3">
      <t>メイ</t>
    </rPh>
    <phoneticPr fontId="1"/>
  </si>
  <si>
    <t>・出願にあたり、在籍校の担当窓口へ期日までに以下の２点を提出してください。</t>
    <rPh sb="1" eb="3">
      <t>シュツガン</t>
    </rPh>
    <rPh sb="17" eb="19">
      <t>キジツ</t>
    </rPh>
    <rPh sb="22" eb="24">
      <t>イカ</t>
    </rPh>
    <rPh sb="26" eb="27">
      <t>テン</t>
    </rPh>
    <rPh sb="28" eb="30">
      <t>テイシュツ</t>
    </rPh>
    <phoneticPr fontId="1"/>
  </si>
  <si>
    <t>■出願学生の方へ</t>
    <rPh sb="1" eb="3">
      <t>シュツガン</t>
    </rPh>
    <rPh sb="3" eb="5">
      <t>ガクセイ</t>
    </rPh>
    <rPh sb="6" eb="7">
      <t>カタ</t>
    </rPh>
    <phoneticPr fontId="1"/>
  </si>
  <si>
    <t>①本出願票のExcelファイルを在籍校指定のメールアドレスに提出する。</t>
    <rPh sb="16" eb="18">
      <t>ザイセキ</t>
    </rPh>
    <rPh sb="18" eb="19">
      <t>コウ</t>
    </rPh>
    <rPh sb="19" eb="21">
      <t>シテイ</t>
    </rPh>
    <phoneticPr fontId="1"/>
  </si>
  <si>
    <t>②本票を１部印刷し、在籍校の担当窓口へ提出する。</t>
    <rPh sb="1" eb="2">
      <t>ホン</t>
    </rPh>
    <rPh sb="2" eb="3">
      <t>ヒョウ</t>
    </rPh>
    <rPh sb="5" eb="6">
      <t>ブ</t>
    </rPh>
    <rPh sb="10" eb="12">
      <t>ザイセキ</t>
    </rPh>
    <rPh sb="12" eb="13">
      <t>コウ</t>
    </rPh>
    <rPh sb="14" eb="16">
      <t>タントウ</t>
    </rPh>
    <rPh sb="16" eb="18">
      <t>マドグチ</t>
    </rPh>
    <rPh sb="19" eb="21">
      <t>テイシュツ</t>
    </rPh>
    <phoneticPr fontId="1"/>
  </si>
  <si>
    <t>■学生在籍校の方へ</t>
    <rPh sb="7" eb="8">
      <t>カタ</t>
    </rPh>
    <phoneticPr fontId="1"/>
  </si>
  <si>
    <t>メールアドレス
（再確認用）</t>
    <rPh sb="9" eb="12">
      <t>サイカクニン</t>
    </rPh>
    <rPh sb="12" eb="13">
      <t>ヨウ</t>
    </rPh>
    <phoneticPr fontId="1"/>
  </si>
  <si>
    <t>・期日までに以下の２点を自校が加盟する大学コンソーシアム事務局へメールで提出してください。</t>
    <rPh sb="1" eb="3">
      <t>キジツ</t>
    </rPh>
    <rPh sb="6" eb="8">
      <t>イカ</t>
    </rPh>
    <rPh sb="10" eb="11">
      <t>テン</t>
    </rPh>
    <rPh sb="19" eb="21">
      <t>ダイガク</t>
    </rPh>
    <rPh sb="36" eb="38">
      <t>テイシュツ</t>
    </rPh>
    <phoneticPr fontId="1"/>
  </si>
  <si>
    <t>（生年月日）
月</t>
    <rPh sb="1" eb="3">
      <t>セイネン</t>
    </rPh>
    <rPh sb="3" eb="5">
      <t>ガッピ</t>
    </rPh>
    <rPh sb="7" eb="8">
      <t>ツキ</t>
    </rPh>
    <phoneticPr fontId="1"/>
  </si>
  <si>
    <t>（生年月日）
日</t>
    <rPh sb="1" eb="3">
      <t>セイネン</t>
    </rPh>
    <rPh sb="3" eb="5">
      <t>ガッピ</t>
    </rPh>
    <rPh sb="7" eb="8">
      <t>ヒ</t>
    </rPh>
    <phoneticPr fontId="1"/>
  </si>
  <si>
    <t>（生年月日）
年</t>
    <rPh sb="1" eb="3">
      <t>セイネン</t>
    </rPh>
    <rPh sb="3" eb="5">
      <t>ガッピ</t>
    </rPh>
    <rPh sb="7" eb="8">
      <t>ネン</t>
    </rPh>
    <phoneticPr fontId="1"/>
  </si>
  <si>
    <t>連絡先
電話番号</t>
    <rPh sb="0" eb="2">
      <t>レンラク</t>
    </rPh>
    <rPh sb="2" eb="3">
      <t>サキ</t>
    </rPh>
    <rPh sb="4" eb="6">
      <t>デンワ</t>
    </rPh>
    <rPh sb="6" eb="8">
      <t>バンゴウ</t>
    </rPh>
    <phoneticPr fontId="1"/>
  </si>
  <si>
    <t>②出願票の写し（PDFファイル）広域単位互換科目　出願者一覧</t>
    <phoneticPr fontId="1"/>
  </si>
  <si>
    <t>①広域単位互換科目　出願者一覧（指定様式あり）</t>
    <phoneticPr fontId="1"/>
  </si>
  <si>
    <t>管理用シートのため、学生は操作できません。</t>
    <rPh sb="0" eb="2">
      <t>カンリ</t>
    </rPh>
    <rPh sb="2" eb="3">
      <t>ヨウ</t>
    </rPh>
    <rPh sb="10" eb="12">
      <t>ガクセイ</t>
    </rPh>
    <rPh sb="13" eb="15">
      <t>ソウサ</t>
    </rPh>
    <phoneticPr fontId="1"/>
  </si>
  <si>
    <t>科目開設コンソーシアム名</t>
    <rPh sb="0" eb="2">
      <t>カモク</t>
    </rPh>
    <rPh sb="2" eb="4">
      <t>カイセツ</t>
    </rPh>
    <rPh sb="11" eb="12">
      <t>メイ</t>
    </rPh>
    <phoneticPr fontId="1"/>
  </si>
  <si>
    <t>開設校:</t>
    <rPh sb="0" eb="2">
      <t>カイセツ</t>
    </rPh>
    <rPh sb="2" eb="3">
      <t>コウ</t>
    </rPh>
    <phoneticPr fontId="1"/>
  </si>
  <si>
    <t>コンソーシアム:</t>
    <phoneticPr fontId="1"/>
  </si>
  <si>
    <t>一般社団法人教育ネットワーク中国</t>
  </si>
  <si>
    <t>大学コンソーシアム京都</t>
  </si>
  <si>
    <t>出願科目②</t>
    <rPh sb="0" eb="2">
      <t>シュツガン</t>
    </rPh>
    <rPh sb="2" eb="4">
      <t>カモク</t>
    </rPh>
    <phoneticPr fontId="1"/>
  </si>
  <si>
    <t>出願科目③</t>
    <rPh sb="0" eb="2">
      <t>シュツガン</t>
    </rPh>
    <rPh sb="2" eb="4">
      <t>カモク</t>
    </rPh>
    <phoneticPr fontId="1"/>
  </si>
  <si>
    <t>-</t>
    <phoneticPr fontId="1"/>
  </si>
  <si>
    <t>大学コンソーシアム石川</t>
  </si>
  <si>
    <t>大学コンソーシアム大阪</t>
    <rPh sb="9" eb="11">
      <t>オオサカ</t>
    </rPh>
    <phoneticPr fontId="1"/>
  </si>
  <si>
    <t>※提供された個人情報は、本出願に関する事務処理及び諸連絡にのみ、学生在籍大学、科目提供大学及び広域単位互換ネットワークに参加する大学コンソーシアムが利用します。</t>
    <rPh sb="1" eb="3">
      <t>テイキョウ</t>
    </rPh>
    <rPh sb="6" eb="8">
      <t>コジン</t>
    </rPh>
    <phoneticPr fontId="1"/>
  </si>
  <si>
    <t>2026（令和8）年度　広域単位互換ネットワーク　単位互換科目　出願票（夏募集分）</t>
    <rPh sb="25" eb="27">
      <t>タンイ</t>
    </rPh>
    <rPh sb="27" eb="29">
      <t>ゴカン</t>
    </rPh>
    <rPh sb="29" eb="31">
      <t>カモク</t>
    </rPh>
    <rPh sb="30" eb="31">
      <t>タンカ</t>
    </rPh>
    <rPh sb="34" eb="35">
      <t>ヒョウ</t>
    </rPh>
    <rPh sb="36" eb="37">
      <t>ナツ</t>
    </rPh>
    <rPh sb="37" eb="39">
      <t>ボシュウ</t>
    </rPh>
    <rPh sb="39" eb="40">
      <t>ブン</t>
    </rPh>
    <phoneticPr fontId="1"/>
  </si>
  <si>
    <t>種智院大学</t>
  </si>
  <si>
    <t>スタディツアー「バングラデシュ3つの宗教文化を体験する」</t>
  </si>
  <si>
    <t>社会ソリューション講義～いのち輝く未来社会を描く</t>
  </si>
  <si>
    <t>金融リテラシーを高める－生活設計と金融の基礎知識</t>
  </si>
  <si>
    <t>大阪大学</t>
    <rPh sb="0" eb="2">
      <t>オオサカ</t>
    </rPh>
    <rPh sb="2" eb="4">
      <t>ダイガク</t>
    </rPh>
    <phoneticPr fontId="1"/>
  </si>
  <si>
    <t>近畿大学</t>
    <rPh sb="0" eb="2">
      <t>キンキ</t>
    </rPh>
    <rPh sb="2" eb="4">
      <t>ダイガク</t>
    </rPh>
    <phoneticPr fontId="1"/>
  </si>
  <si>
    <t>南アルプスの自然</t>
  </si>
  <si>
    <t>農林業</t>
    <rPh sb="0" eb="3">
      <t>ノウリンギョウ</t>
    </rPh>
    <phoneticPr fontId="1"/>
  </si>
  <si>
    <t>静岡大学</t>
    <rPh sb="0" eb="2">
      <t>シズオカ</t>
    </rPh>
    <rPh sb="2" eb="4">
      <t>ダイガク</t>
    </rPh>
    <phoneticPr fontId="1"/>
  </si>
  <si>
    <t>ふじのくに地域・大学コンソーシアム</t>
    <rPh sb="5" eb="7">
      <t>チイキ</t>
    </rPh>
    <rPh sb="8" eb="10">
      <t>ダイガク</t>
    </rPh>
    <phoneticPr fontId="1"/>
  </si>
  <si>
    <t>職業観と倫理</t>
    <rPh sb="0" eb="3">
      <t>ショクギョウカン</t>
    </rPh>
    <rPh sb="4" eb="6">
      <t>リンリ</t>
    </rPh>
    <phoneticPr fontId="2"/>
  </si>
  <si>
    <t>近畿大学工学部</t>
    <rPh sb="0" eb="7">
      <t>キンキダイガクコウガクブ</t>
    </rPh>
    <phoneticPr fontId="2"/>
  </si>
  <si>
    <t>広島大学</t>
    <rPh sb="0" eb="4">
      <t>ヒロシマダイガク</t>
    </rPh>
    <phoneticPr fontId="2"/>
  </si>
  <si>
    <t>瀬戸内海の養殖水産物を学ぶ総合演習</t>
    <rPh sb="0" eb="4">
      <t>セトナイカイ</t>
    </rPh>
    <rPh sb="5" eb="7">
      <t>ヨウショク</t>
    </rPh>
    <rPh sb="7" eb="10">
      <t>スイサンブツ</t>
    </rPh>
    <rPh sb="11" eb="12">
      <t>マナ</t>
    </rPh>
    <rPh sb="13" eb="15">
      <t>ソウゴウ</t>
    </rPh>
    <rPh sb="15" eb="17">
      <t>エンシュウ</t>
    </rPh>
    <phoneticPr fontId="2"/>
  </si>
  <si>
    <t>創造的復興論</t>
  </si>
  <si>
    <t>金沢星稜大学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</si>
</sst>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7.5"/>
      <color rgb="FFFF0000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4" fillId="0" borderId="0"/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1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2" borderId="1" xfId="0" applyFont="1" applyFill="1" applyBorder="1" applyProtection="1">
      <alignment vertical="center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9" fillId="0" borderId="5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2" xfId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7" xfId="0" applyNumberFormat="1" applyFont="1" applyFill="1" applyBorder="1" applyAlignment="1" applyProtection="1">
      <alignment horizontal="center" vertical="center"/>
      <protection locked="0"/>
    </xf>
    <xf numFmtId="49" fontId="9" fillId="3" borderId="8" xfId="0" applyNumberFormat="1" applyFont="1" applyFill="1" applyBorder="1" applyAlignment="1" applyProtection="1">
      <alignment horizontal="center" vertical="center"/>
      <protection locked="0"/>
    </xf>
    <xf numFmtId="49" fontId="9" fillId="3" borderId="9" xfId="0" applyNumberFormat="1" applyFont="1" applyFill="1" applyBorder="1" applyAlignment="1" applyProtection="1">
      <alignment horizontal="center" vertical="center"/>
      <protection locked="0"/>
    </xf>
    <xf numFmtId="49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 applyProtection="1">
      <alignment horizontal="left" vertical="center"/>
      <protection locked="0"/>
    </xf>
    <xf numFmtId="49" fontId="9" fillId="3" borderId="3" xfId="0" applyNumberFormat="1" applyFont="1" applyFill="1" applyBorder="1" applyAlignment="1" applyProtection="1">
      <alignment horizontal="left" vertical="center"/>
      <protection locked="0"/>
    </xf>
    <xf numFmtId="49" fontId="9" fillId="3" borderId="4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wrapText="1"/>
    </xf>
    <xf numFmtId="0" fontId="9" fillId="3" borderId="8" xfId="0" applyFont="1" applyFill="1" applyBorder="1" applyAlignment="1" applyProtection="1">
      <alignment horizontal="left" vertical="top" wrapText="1"/>
      <protection locked="0"/>
    </xf>
    <xf numFmtId="0" fontId="9" fillId="3" borderId="9" xfId="0" applyFont="1" applyFill="1" applyBorder="1" applyAlignment="1" applyProtection="1">
      <alignment horizontal="left" vertical="top" wrapText="1"/>
      <protection locked="0"/>
    </xf>
    <xf numFmtId="0" fontId="9" fillId="3" borderId="1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9" fillId="3" borderId="2" xfId="0" applyFont="1" applyFill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3" xfId="2" xr:uid="{C39EE3BF-8E31-4E48-BA5F-1F00AAC121FF}"/>
  </cellStyles>
  <dxfs count="8">
    <dxf>
      <font>
        <color auto="1"/>
      </font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99391</xdr:colOff>
      <xdr:row>21</xdr:row>
      <xdr:rowOff>82827</xdr:rowOff>
    </xdr:from>
    <xdr:to>
      <xdr:col>33</xdr:col>
      <xdr:colOff>168137</xdr:colOff>
      <xdr:row>31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5CF0C9-90C5-4665-9333-F601C1931096}"/>
            </a:ext>
          </a:extLst>
        </xdr:cNvPr>
        <xdr:cNvSpPr txBox="1"/>
      </xdr:nvSpPr>
      <xdr:spPr>
        <a:xfrm>
          <a:off x="4975087" y="7586870"/>
          <a:ext cx="1162050" cy="147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学生在籍校受付印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C290-50EB-47B6-8703-4740546E0125}">
  <sheetPr>
    <tabColor rgb="FFFFFF00"/>
    <pageSetUpPr fitToPage="1"/>
  </sheetPr>
  <dimension ref="A1:AK34"/>
  <sheetViews>
    <sheetView showGridLines="0" tabSelected="1" view="pageBreakPreview" zoomScale="98" zoomScaleNormal="90" zoomScaleSheetLayoutView="98" workbookViewId="0">
      <selection activeCell="O7" sqref="O7:AI7"/>
    </sheetView>
  </sheetViews>
  <sheetFormatPr defaultColWidth="2.4140625" defaultRowHeight="15" customHeight="1"/>
  <cols>
    <col min="1" max="2" width="2.08203125" style="1" customWidth="1"/>
    <col min="3" max="16384" width="2.4140625" style="1"/>
  </cols>
  <sheetData>
    <row r="1" spans="1:37" s="12" customFormat="1" ht="21.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 t="s">
        <v>31</v>
      </c>
      <c r="W1" s="11"/>
      <c r="X1" s="11"/>
      <c r="Y1" s="74">
        <v>2026</v>
      </c>
      <c r="Z1" s="74"/>
      <c r="AA1" s="74"/>
      <c r="AB1" s="74"/>
      <c r="AC1" s="10" t="s">
        <v>28</v>
      </c>
      <c r="AD1" s="75"/>
      <c r="AE1" s="75"/>
      <c r="AF1" s="10" t="s">
        <v>29</v>
      </c>
      <c r="AG1" s="75"/>
      <c r="AH1" s="75"/>
      <c r="AI1" s="11" t="s">
        <v>30</v>
      </c>
    </row>
    <row r="2" spans="1:37" ht="35" customHeight="1">
      <c r="A2" s="76" t="s">
        <v>66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</row>
    <row r="3" spans="1:37" ht="21" customHeight="1">
      <c r="A3" s="15" t="s">
        <v>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4"/>
      <c r="AH3" s="4"/>
      <c r="AI3" s="4"/>
    </row>
    <row r="4" spans="1:37" ht="30" customHeight="1">
      <c r="A4" s="54" t="s">
        <v>25</v>
      </c>
      <c r="B4" s="54"/>
      <c r="C4" s="54"/>
      <c r="D4" s="54"/>
      <c r="E4" s="54"/>
      <c r="F4" s="78"/>
      <c r="G4" s="78"/>
      <c r="H4" s="78"/>
      <c r="I4" s="78"/>
      <c r="J4" s="78"/>
      <c r="K4" s="78"/>
      <c r="L4" s="78"/>
      <c r="M4" s="78"/>
      <c r="N4" s="78"/>
      <c r="O4" s="54" t="s">
        <v>9</v>
      </c>
      <c r="P4" s="54"/>
      <c r="Q4" s="54"/>
      <c r="R4" s="54"/>
      <c r="S4" s="54"/>
      <c r="T4" s="78"/>
      <c r="U4" s="78"/>
      <c r="V4" s="78"/>
      <c r="W4" s="78"/>
      <c r="X4" s="78"/>
      <c r="Y4" s="78"/>
      <c r="Z4" s="78"/>
      <c r="AA4" s="78"/>
      <c r="AB4" s="78"/>
      <c r="AC4" s="78"/>
      <c r="AD4" s="54" t="s">
        <v>4</v>
      </c>
      <c r="AE4" s="54"/>
      <c r="AF4" s="58"/>
      <c r="AG4" s="58"/>
      <c r="AH4" s="58"/>
      <c r="AI4" s="58"/>
    </row>
    <row r="5" spans="1:37" ht="30" customHeight="1">
      <c r="A5" s="99" t="s">
        <v>12</v>
      </c>
      <c r="B5" s="100"/>
      <c r="C5" s="100"/>
      <c r="D5" s="100"/>
      <c r="E5" s="101"/>
      <c r="F5" s="102"/>
      <c r="G5" s="103"/>
      <c r="H5" s="103"/>
      <c r="I5" s="103"/>
      <c r="J5" s="103"/>
      <c r="K5" s="103"/>
      <c r="L5" s="103"/>
      <c r="M5" s="103"/>
      <c r="N5" s="104"/>
      <c r="O5" s="68" t="s">
        <v>27</v>
      </c>
      <c r="P5" s="68"/>
      <c r="Q5" s="68"/>
      <c r="R5" s="68"/>
      <c r="S5" s="68"/>
      <c r="T5" s="65"/>
      <c r="U5" s="66"/>
      <c r="V5" s="66"/>
      <c r="W5" s="67"/>
      <c r="X5" s="6" t="s">
        <v>28</v>
      </c>
      <c r="Y5" s="58"/>
      <c r="Z5" s="58"/>
      <c r="AA5" s="6" t="s">
        <v>29</v>
      </c>
      <c r="AB5" s="58"/>
      <c r="AC5" s="58"/>
      <c r="AD5" s="6" t="s">
        <v>30</v>
      </c>
      <c r="AE5" s="55"/>
      <c r="AF5" s="56"/>
      <c r="AG5" s="56"/>
      <c r="AH5" s="56"/>
      <c r="AI5" s="57"/>
    </row>
    <row r="6" spans="1:37" ht="30" customHeight="1">
      <c r="A6" s="54" t="s">
        <v>5</v>
      </c>
      <c r="B6" s="54"/>
      <c r="C6" s="54"/>
      <c r="D6" s="54"/>
      <c r="E6" s="54"/>
      <c r="F6" s="59"/>
      <c r="G6" s="60"/>
      <c r="H6" s="60"/>
      <c r="I6" s="60"/>
      <c r="J6" s="60"/>
      <c r="K6" s="60"/>
      <c r="L6" s="60"/>
      <c r="M6" s="60"/>
      <c r="N6" s="61"/>
      <c r="O6" s="68" t="s">
        <v>3</v>
      </c>
      <c r="P6" s="54"/>
      <c r="Q6" s="54"/>
      <c r="R6" s="54"/>
      <c r="S6" s="54"/>
      <c r="T6" s="59"/>
      <c r="U6" s="60"/>
      <c r="V6" s="60"/>
      <c r="W6" s="60"/>
      <c r="X6" s="60"/>
      <c r="Y6" s="60"/>
      <c r="Z6" s="60"/>
      <c r="AA6" s="60"/>
      <c r="AB6" s="60"/>
      <c r="AC6" s="61"/>
      <c r="AD6" s="54" t="s">
        <v>15</v>
      </c>
      <c r="AE6" s="54"/>
      <c r="AF6" s="58"/>
      <c r="AG6" s="58"/>
      <c r="AH6" s="58"/>
      <c r="AI6" s="58"/>
      <c r="AJ6" s="69"/>
      <c r="AK6" s="70"/>
    </row>
    <row r="7" spans="1:37" ht="20" customHeight="1">
      <c r="A7" s="54" t="s">
        <v>6</v>
      </c>
      <c r="B7" s="54"/>
      <c r="C7" s="54"/>
      <c r="D7" s="54"/>
      <c r="E7" s="54"/>
      <c r="F7" s="98" t="s">
        <v>37</v>
      </c>
      <c r="G7" s="84"/>
      <c r="H7" s="94"/>
      <c r="I7" s="95"/>
      <c r="J7" s="96"/>
      <c r="K7" s="28" t="s">
        <v>62</v>
      </c>
      <c r="L7" s="88"/>
      <c r="M7" s="89"/>
      <c r="N7" s="90"/>
      <c r="O7" s="62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4"/>
      <c r="AJ7" s="3"/>
    </row>
    <row r="8" spans="1:37" ht="30" customHeight="1">
      <c r="A8" s="54"/>
      <c r="B8" s="54"/>
      <c r="C8" s="54"/>
      <c r="D8" s="54"/>
      <c r="E8" s="54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7" ht="20" customHeight="1">
      <c r="A9" s="36" t="s">
        <v>36</v>
      </c>
      <c r="B9" s="83"/>
      <c r="C9" s="83"/>
      <c r="D9" s="83"/>
      <c r="E9" s="84"/>
      <c r="F9" s="88"/>
      <c r="G9" s="89"/>
      <c r="H9" s="89"/>
      <c r="I9" s="89"/>
      <c r="J9" s="89"/>
      <c r="K9" s="89"/>
      <c r="L9" s="90"/>
      <c r="M9" s="54" t="s">
        <v>7</v>
      </c>
      <c r="N9" s="54"/>
      <c r="O9" s="54"/>
      <c r="P9" s="54"/>
      <c r="Q9" s="54"/>
      <c r="R9" s="79"/>
      <c r="S9" s="79"/>
      <c r="T9" s="79"/>
      <c r="U9" s="79"/>
      <c r="V9" s="79"/>
      <c r="W9" s="79"/>
      <c r="X9" s="79"/>
      <c r="Y9" s="79"/>
      <c r="Z9" s="7" t="s">
        <v>16</v>
      </c>
      <c r="AA9" s="97"/>
      <c r="AB9" s="97"/>
      <c r="AC9" s="97"/>
      <c r="AD9" s="97"/>
      <c r="AE9" s="97"/>
      <c r="AF9" s="97"/>
      <c r="AG9" s="97"/>
      <c r="AH9" s="97"/>
      <c r="AI9" s="97"/>
    </row>
    <row r="10" spans="1:37" ht="20" customHeight="1">
      <c r="A10" s="85"/>
      <c r="B10" s="86"/>
      <c r="C10" s="86"/>
      <c r="D10" s="86"/>
      <c r="E10" s="87"/>
      <c r="F10" s="91"/>
      <c r="G10" s="92"/>
      <c r="H10" s="92"/>
      <c r="I10" s="92"/>
      <c r="J10" s="92"/>
      <c r="K10" s="92"/>
      <c r="L10" s="93"/>
      <c r="M10" s="80" t="s">
        <v>46</v>
      </c>
      <c r="N10" s="81"/>
      <c r="O10" s="81"/>
      <c r="P10" s="81"/>
      <c r="Q10" s="82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3"/>
    </row>
    <row r="11" spans="1:37" ht="14" customHeight="1">
      <c r="A11" s="30" t="s">
        <v>39</v>
      </c>
      <c r="B11" s="31"/>
      <c r="C11" s="36" t="s">
        <v>40</v>
      </c>
      <c r="D11" s="37"/>
      <c r="E11" s="38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  <c r="U11" s="48" t="s">
        <v>56</v>
      </c>
      <c r="V11" s="48"/>
      <c r="W11" s="48"/>
      <c r="X11" s="48"/>
      <c r="Y11" s="48" t="str">
        <f>IFERROR(VLOOKUP(F11,情報②!$B$4:$E$11,2,FALSE),"")</f>
        <v/>
      </c>
      <c r="Z11" s="48"/>
      <c r="AA11" s="48"/>
      <c r="AB11" s="48"/>
      <c r="AC11" s="48"/>
      <c r="AD11" s="48"/>
      <c r="AE11" s="48"/>
      <c r="AF11" s="48"/>
      <c r="AG11" s="48"/>
      <c r="AH11" s="48"/>
      <c r="AI11" s="49"/>
    </row>
    <row r="12" spans="1:37" ht="21.5" customHeight="1">
      <c r="A12" s="32"/>
      <c r="B12" s="33"/>
      <c r="C12" s="39"/>
      <c r="D12" s="40"/>
      <c r="E12" s="41"/>
      <c r="F12" s="45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  <c r="U12" s="50" t="s">
        <v>57</v>
      </c>
      <c r="V12" s="51"/>
      <c r="W12" s="51"/>
      <c r="X12" s="51"/>
      <c r="Y12" s="52" t="str">
        <f>IFERROR(VLOOKUP(F11,情報②!$B$4:$E$11,3,FALSE),"")</f>
        <v/>
      </c>
      <c r="Z12" s="52"/>
      <c r="AA12" s="52"/>
      <c r="AB12" s="52"/>
      <c r="AC12" s="52"/>
      <c r="AD12" s="52"/>
      <c r="AE12" s="52"/>
      <c r="AF12" s="52"/>
      <c r="AG12" s="52"/>
      <c r="AH12" s="52"/>
      <c r="AI12" s="53"/>
    </row>
    <row r="13" spans="1:37" ht="49" customHeight="1">
      <c r="A13" s="34"/>
      <c r="B13" s="35"/>
      <c r="C13" s="113" t="s">
        <v>38</v>
      </c>
      <c r="D13" s="100"/>
      <c r="E13" s="101"/>
      <c r="F13" s="110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2"/>
    </row>
    <row r="14" spans="1:37" ht="14" customHeight="1">
      <c r="A14" s="30" t="s">
        <v>60</v>
      </c>
      <c r="B14" s="31"/>
      <c r="C14" s="36" t="s">
        <v>40</v>
      </c>
      <c r="D14" s="37"/>
      <c r="E14" s="38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4"/>
      <c r="U14" s="48" t="s">
        <v>56</v>
      </c>
      <c r="V14" s="48"/>
      <c r="W14" s="48"/>
      <c r="X14" s="48"/>
      <c r="Y14" s="48" t="str">
        <f>IFERROR(VLOOKUP(F14,情報②!$B$4:$E$11,2,FALSE),"")</f>
        <v/>
      </c>
      <c r="Z14" s="48"/>
      <c r="AA14" s="48"/>
      <c r="AB14" s="48"/>
      <c r="AC14" s="48"/>
      <c r="AD14" s="48"/>
      <c r="AE14" s="48"/>
      <c r="AF14" s="48"/>
      <c r="AG14" s="48"/>
      <c r="AH14" s="48"/>
      <c r="AI14" s="49"/>
    </row>
    <row r="15" spans="1:37" ht="21.5" customHeight="1">
      <c r="A15" s="32"/>
      <c r="B15" s="33"/>
      <c r="C15" s="39"/>
      <c r="D15" s="40"/>
      <c r="E15" s="41"/>
      <c r="F15" s="45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7"/>
      <c r="U15" s="50" t="s">
        <v>57</v>
      </c>
      <c r="V15" s="51"/>
      <c r="W15" s="51"/>
      <c r="X15" s="51"/>
      <c r="Y15" s="52" t="str">
        <f>IFERROR(VLOOKUP(F14,情報②!$B$4:$E$11,3,FALSE),"")</f>
        <v/>
      </c>
      <c r="Z15" s="52"/>
      <c r="AA15" s="52"/>
      <c r="AB15" s="52"/>
      <c r="AC15" s="52"/>
      <c r="AD15" s="52"/>
      <c r="AE15" s="52"/>
      <c r="AF15" s="52"/>
      <c r="AG15" s="52"/>
      <c r="AH15" s="52"/>
      <c r="AI15" s="53"/>
    </row>
    <row r="16" spans="1:37" ht="49.5" customHeight="1">
      <c r="A16" s="34"/>
      <c r="B16" s="35"/>
      <c r="C16" s="113" t="s">
        <v>38</v>
      </c>
      <c r="D16" s="100"/>
      <c r="E16" s="101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2"/>
    </row>
    <row r="17" spans="1:35" ht="14" customHeight="1">
      <c r="A17" s="30" t="s">
        <v>61</v>
      </c>
      <c r="B17" s="31"/>
      <c r="C17" s="36" t="s">
        <v>40</v>
      </c>
      <c r="D17" s="37"/>
      <c r="E17" s="38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  <c r="U17" s="48" t="s">
        <v>56</v>
      </c>
      <c r="V17" s="48"/>
      <c r="W17" s="48"/>
      <c r="X17" s="48"/>
      <c r="Y17" s="48" t="str">
        <f>IFERROR(VLOOKUP(F17,情報②!$B$4:$E$11,2,FALSE),"")</f>
        <v/>
      </c>
      <c r="Z17" s="48"/>
      <c r="AA17" s="48"/>
      <c r="AB17" s="48"/>
      <c r="AC17" s="48"/>
      <c r="AD17" s="48"/>
      <c r="AE17" s="48"/>
      <c r="AF17" s="48"/>
      <c r="AG17" s="48"/>
      <c r="AH17" s="48"/>
      <c r="AI17" s="49"/>
    </row>
    <row r="18" spans="1:35" ht="21.5" customHeight="1">
      <c r="A18" s="32"/>
      <c r="B18" s="33"/>
      <c r="C18" s="39"/>
      <c r="D18" s="40"/>
      <c r="E18" s="41"/>
      <c r="F18" s="45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  <c r="U18" s="50" t="s">
        <v>57</v>
      </c>
      <c r="V18" s="51"/>
      <c r="W18" s="51"/>
      <c r="X18" s="51"/>
      <c r="Y18" s="52" t="str">
        <f>IFERROR(VLOOKUP(F17,情報②!$B$4:$E$11,3,FALSE),"")</f>
        <v/>
      </c>
      <c r="Z18" s="52"/>
      <c r="AA18" s="52"/>
      <c r="AB18" s="52"/>
      <c r="AC18" s="52"/>
      <c r="AD18" s="52"/>
      <c r="AE18" s="52"/>
      <c r="AF18" s="52"/>
      <c r="AG18" s="52"/>
      <c r="AH18" s="52"/>
      <c r="AI18" s="53"/>
    </row>
    <row r="19" spans="1:35" ht="49" customHeight="1">
      <c r="A19" s="34"/>
      <c r="B19" s="35"/>
      <c r="C19" s="113" t="s">
        <v>38</v>
      </c>
      <c r="D19" s="100"/>
      <c r="E19" s="101"/>
      <c r="F19" s="110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2"/>
    </row>
    <row r="20" spans="1:35" ht="16.5" customHeight="1">
      <c r="A20" s="36" t="s">
        <v>32</v>
      </c>
      <c r="B20" s="37"/>
      <c r="C20" s="37"/>
      <c r="D20" s="37"/>
      <c r="E20" s="38"/>
      <c r="F20" s="27" t="s">
        <v>34</v>
      </c>
      <c r="G20" s="114" t="s">
        <v>33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5"/>
    </row>
    <row r="21" spans="1:35" ht="50" customHeight="1">
      <c r="A21" s="39"/>
      <c r="B21" s="40"/>
      <c r="C21" s="40"/>
      <c r="D21" s="40"/>
      <c r="E21" s="41"/>
      <c r="F21" s="106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8"/>
    </row>
    <row r="22" spans="1:35" ht="16" customHeight="1">
      <c r="A22" s="10" t="s">
        <v>42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10" customHeight="1">
      <c r="A23" s="9" t="s">
        <v>41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ht="10" customHeight="1">
      <c r="A24" s="8" t="s">
        <v>43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10" customHeight="1">
      <c r="A25" s="8" t="s">
        <v>44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ht="10" customHeight="1">
      <c r="A26" s="9" t="s">
        <v>23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15" customHeight="1">
      <c r="A27" s="10" t="s">
        <v>45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0" customHeight="1">
      <c r="A28" s="9" t="s">
        <v>21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s="2" customFormat="1" ht="10" customHeight="1">
      <c r="A29" s="9" t="s">
        <v>14</v>
      </c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</row>
    <row r="30" spans="1:35" ht="10" customHeight="1">
      <c r="A30" s="105" t="s">
        <v>47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</row>
    <row r="31" spans="1:35" ht="10" customHeight="1">
      <c r="A31" s="116" t="s">
        <v>53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</row>
    <row r="32" spans="1:35" ht="10" customHeight="1">
      <c r="A32" s="116" t="s">
        <v>52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</row>
    <row r="33" spans="1:35" ht="6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ht="22.5" customHeight="1">
      <c r="A34" s="109" t="s">
        <v>65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</row>
  </sheetData>
  <sheetProtection selectLockedCells="1"/>
  <mergeCells count="71">
    <mergeCell ref="A30:AI30"/>
    <mergeCell ref="F21:AI21"/>
    <mergeCell ref="A34:AI34"/>
    <mergeCell ref="F13:AI13"/>
    <mergeCell ref="F16:AI16"/>
    <mergeCell ref="F19:AI19"/>
    <mergeCell ref="C19:E19"/>
    <mergeCell ref="G20:AI20"/>
    <mergeCell ref="A20:E21"/>
    <mergeCell ref="A11:B13"/>
    <mergeCell ref="A31:AI31"/>
    <mergeCell ref="A32:AI32"/>
    <mergeCell ref="C16:E16"/>
    <mergeCell ref="C13:E13"/>
    <mergeCell ref="C11:E12"/>
    <mergeCell ref="F11:T12"/>
    <mergeCell ref="F6:N6"/>
    <mergeCell ref="O6:S6"/>
    <mergeCell ref="F7:G7"/>
    <mergeCell ref="L7:N7"/>
    <mergeCell ref="A5:E5"/>
    <mergeCell ref="F5:N5"/>
    <mergeCell ref="A9:E10"/>
    <mergeCell ref="F9:L10"/>
    <mergeCell ref="H7:J7"/>
    <mergeCell ref="F8:AI8"/>
    <mergeCell ref="AA9:AI9"/>
    <mergeCell ref="AJ6:AK6"/>
    <mergeCell ref="AD6:AE6"/>
    <mergeCell ref="R10:AI10"/>
    <mergeCell ref="Y1:AB1"/>
    <mergeCell ref="AD1:AE1"/>
    <mergeCell ref="AG1:AH1"/>
    <mergeCell ref="A2:AI2"/>
    <mergeCell ref="A7:E8"/>
    <mergeCell ref="T4:AC4"/>
    <mergeCell ref="A4:E4"/>
    <mergeCell ref="A6:E6"/>
    <mergeCell ref="O4:S4"/>
    <mergeCell ref="M9:Q9"/>
    <mergeCell ref="R9:Y9"/>
    <mergeCell ref="M10:Q10"/>
    <mergeCell ref="F4:N4"/>
    <mergeCell ref="U11:X11"/>
    <mergeCell ref="U12:X12"/>
    <mergeCell ref="AD4:AE4"/>
    <mergeCell ref="Y11:AI11"/>
    <mergeCell ref="Y12:AI12"/>
    <mergeCell ref="AE5:AI5"/>
    <mergeCell ref="AF4:AI4"/>
    <mergeCell ref="AF6:AI6"/>
    <mergeCell ref="T6:AC6"/>
    <mergeCell ref="O7:AI7"/>
    <mergeCell ref="T5:W5"/>
    <mergeCell ref="O5:S5"/>
    <mergeCell ref="Y5:Z5"/>
    <mergeCell ref="AB5:AC5"/>
    <mergeCell ref="Y17:AI17"/>
    <mergeCell ref="U18:X18"/>
    <mergeCell ref="Y18:AI18"/>
    <mergeCell ref="C14:E15"/>
    <mergeCell ref="F14:T15"/>
    <mergeCell ref="U14:X14"/>
    <mergeCell ref="Y14:AI14"/>
    <mergeCell ref="U15:X15"/>
    <mergeCell ref="Y15:AI15"/>
    <mergeCell ref="A14:B16"/>
    <mergeCell ref="A17:B19"/>
    <mergeCell ref="C17:E18"/>
    <mergeCell ref="F17:T18"/>
    <mergeCell ref="U17:X17"/>
  </mergeCells>
  <phoneticPr fontId="1"/>
  <conditionalFormatting sqref="U11:X12">
    <cfRule type="expression" dxfId="7" priority="10">
      <formula>$F$11=""</formula>
    </cfRule>
  </conditionalFormatting>
  <conditionalFormatting sqref="U14:X15">
    <cfRule type="expression" dxfId="6" priority="4">
      <formula>$F$14=""</formula>
    </cfRule>
  </conditionalFormatting>
  <conditionalFormatting sqref="U17:X18">
    <cfRule type="expression" dxfId="5" priority="2">
      <formula>$F$17=""</formula>
    </cfRule>
  </conditionalFormatting>
  <conditionalFormatting sqref="Y11:AI12">
    <cfRule type="expression" dxfId="4" priority="9">
      <formula>$F$11=""</formula>
    </cfRule>
  </conditionalFormatting>
  <conditionalFormatting sqref="Y14:AI15">
    <cfRule type="expression" dxfId="3" priority="3">
      <formula>$F$11=""</formula>
    </cfRule>
  </conditionalFormatting>
  <conditionalFormatting sqref="Y17:AI18">
    <cfRule type="expression" dxfId="2" priority="1">
      <formula>$F$11=""</formula>
    </cfRule>
  </conditionalFormatting>
  <dataValidations xWindow="662" yWindow="622" count="8">
    <dataValidation type="list" allowBlank="1" showInputMessage="1" showErrorMessage="1" sqref="AF4:AI4" xr:uid="{24948D34-30B3-4BA7-A645-E1F68EAE266F}">
      <formula1>"1年,2年,3年,4年,M1,M2,D1,D2,D3,D4"</formula1>
    </dataValidation>
    <dataValidation type="list" allowBlank="1" showInputMessage="1" showErrorMessage="1" sqref="AF6:AI6" xr:uid="{4114207F-72F8-4D01-B354-F31ED281A5FB}">
      <formula1>"男,女,無回答"</formula1>
    </dataValidation>
    <dataValidation imeMode="halfAlpha" allowBlank="1" showInputMessage="1" showErrorMessage="1" sqref="F9:L10 Y5:Z5 AB5:AC5 T5:W5 H7 K7:L7" xr:uid="{C717816E-3B3C-479A-A150-2826F763C187}"/>
    <dataValidation imeMode="halfAlpha" allowBlank="1" showInputMessage="1" showErrorMessage="1" prompt="＠より前部分" sqref="R9:Y9" xr:uid="{EDC4FE7F-5DAC-4746-BDD7-B087B3BAEB91}"/>
    <dataValidation imeMode="halfAlpha" allowBlank="1" showInputMessage="1" showErrorMessage="1" prompt="＠より後ろ部分_x000a_" sqref="AA9:AI9" xr:uid="{D63F84F8-9EDF-451C-859C-7DB103CAFEF0}"/>
    <dataValidation imeMode="halfAlpha" allowBlank="1" showInputMessage="1" showErrorMessage="1" prompt="メールアドレスを再入力" sqref="R10:AI10" xr:uid="{FA8D0894-0A20-43A4-9248-2C814B59FCD5}"/>
    <dataValidation imeMode="hiragana" allowBlank="1" showInputMessage="1" showErrorMessage="1" sqref="T6:AC6" xr:uid="{1DFC6C9F-D9E9-4107-B30E-E535E644C174}"/>
    <dataValidation imeMode="fullAlpha" allowBlank="1" showInputMessage="1" showErrorMessage="1" sqref="L7" xr:uid="{A786D1D5-AF21-4F5D-862C-C84C5BD8B531}"/>
  </dataValidations>
  <printOptions horizontalCentered="1"/>
  <pageMargins left="0.39370078740157483" right="0.39370078740157483" top="0.59055118110236227" bottom="0.39370078740157483" header="0.19685039370078741" footer="0.19685039370078741"/>
  <pageSetup paperSize="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662" yWindow="622" count="1">
        <x14:dataValidation type="list" allowBlank="1" showInputMessage="1" showErrorMessage="1" xr:uid="{6EC6692D-B571-4EAD-8342-B19DEA892E61}">
          <x14:formula1>
            <xm:f>情報②!$B$4:$B$11</xm:f>
          </x14:formula1>
          <xm:sqref>F17:T18 F14:T15 F11:T12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DC93-57A5-41D3-9FAF-BAA25DB28D3A}">
  <dimension ref="A1:V6"/>
  <sheetViews>
    <sheetView showGridLines="0" workbookViewId="0">
      <selection activeCell="B2" sqref="B2"/>
    </sheetView>
  </sheetViews>
  <sheetFormatPr defaultRowHeight="13"/>
  <cols>
    <col min="1" max="1" width="11.08203125" style="12" customWidth="1"/>
    <col min="2" max="2" width="17.58203125" style="12" bestFit="1" customWidth="1"/>
    <col min="3" max="3" width="8.6640625" style="17"/>
    <col min="4" max="4" width="8.6640625" style="12"/>
    <col min="5" max="7" width="8.33203125" style="17" bestFit="1" customWidth="1"/>
    <col min="8" max="8" width="9.75" style="12" bestFit="1" customWidth="1"/>
    <col min="9" max="9" width="14.08203125" style="12" bestFit="1" customWidth="1"/>
    <col min="10" max="10" width="8.6640625" style="17"/>
    <col min="11" max="11" width="54.6640625" style="12" bestFit="1" customWidth="1"/>
    <col min="12" max="13" width="8.6640625" style="18"/>
    <col min="14" max="14" width="11.33203125" style="12" bestFit="1" customWidth="1"/>
    <col min="15" max="15" width="10.4140625" style="12" bestFit="1" customWidth="1"/>
    <col min="16" max="16" width="10.9140625" style="12" customWidth="1"/>
    <col min="17" max="17" width="18.58203125" style="12" bestFit="1" customWidth="1"/>
    <col min="18" max="18" width="22.1640625" style="12" bestFit="1" customWidth="1"/>
    <col min="19" max="19" width="19.5" style="12" bestFit="1" customWidth="1"/>
    <col min="20" max="20" width="26.6640625" style="12" bestFit="1" customWidth="1"/>
    <col min="21" max="21" width="91.6640625" style="23" customWidth="1"/>
    <col min="22" max="22" width="37.6640625" style="23" customWidth="1"/>
    <col min="23" max="16384" width="8.6640625" style="12"/>
  </cols>
  <sheetData>
    <row r="1" spans="1:22" ht="19.5" customHeight="1">
      <c r="A1" s="16" t="s">
        <v>22</v>
      </c>
    </row>
    <row r="2" spans="1:22" ht="19.5" customHeight="1">
      <c r="A2" s="12" t="s">
        <v>13</v>
      </c>
      <c r="B2" s="19"/>
    </row>
    <row r="3" spans="1:22" s="17" customFormat="1" ht="28.5" customHeight="1">
      <c r="A3" s="24" t="s">
        <v>25</v>
      </c>
      <c r="B3" s="24" t="s">
        <v>9</v>
      </c>
      <c r="C3" s="24" t="s">
        <v>4</v>
      </c>
      <c r="D3" s="24" t="s">
        <v>12</v>
      </c>
      <c r="E3" s="24" t="s">
        <v>50</v>
      </c>
      <c r="F3" s="24" t="s">
        <v>48</v>
      </c>
      <c r="G3" s="24" t="s">
        <v>49</v>
      </c>
      <c r="H3" s="24" t="s">
        <v>1</v>
      </c>
      <c r="I3" s="24" t="s">
        <v>0</v>
      </c>
      <c r="J3" s="24" t="s">
        <v>15</v>
      </c>
      <c r="K3" s="24" t="s">
        <v>2</v>
      </c>
      <c r="L3" s="24" t="s">
        <v>10</v>
      </c>
      <c r="M3" s="24" t="s">
        <v>11</v>
      </c>
      <c r="N3" s="24" t="s">
        <v>51</v>
      </c>
      <c r="O3" s="24" t="s">
        <v>17</v>
      </c>
      <c r="P3" s="24" t="s">
        <v>18</v>
      </c>
      <c r="Q3" s="24" t="s">
        <v>19</v>
      </c>
      <c r="R3" s="25" t="s">
        <v>8</v>
      </c>
      <c r="S3" s="25" t="s">
        <v>24</v>
      </c>
      <c r="T3" s="24" t="s">
        <v>55</v>
      </c>
      <c r="U3" s="24" t="s">
        <v>20</v>
      </c>
      <c r="V3" s="24" t="s">
        <v>35</v>
      </c>
    </row>
    <row r="4" spans="1:22" ht="25" customHeight="1">
      <c r="A4" s="20">
        <f>出願票!F4</f>
        <v>0</v>
      </c>
      <c r="B4" s="20">
        <f>出願票!T4</f>
        <v>0</v>
      </c>
      <c r="C4" s="21">
        <f>出願票!AF4</f>
        <v>0</v>
      </c>
      <c r="D4" s="20">
        <f>出願票!F5</f>
        <v>0</v>
      </c>
      <c r="E4" s="21">
        <f>出願票!T5</f>
        <v>0</v>
      </c>
      <c r="F4" s="21">
        <f>出願票!Y5</f>
        <v>0</v>
      </c>
      <c r="G4" s="21">
        <f>出願票!AB5</f>
        <v>0</v>
      </c>
      <c r="H4" s="20">
        <f>出願票!F6</f>
        <v>0</v>
      </c>
      <c r="I4" s="20">
        <f>出願票!T6</f>
        <v>0</v>
      </c>
      <c r="J4" s="21">
        <f>出願票!AF6</f>
        <v>0</v>
      </c>
      <c r="K4" s="20">
        <f>出願票!F8</f>
        <v>0</v>
      </c>
      <c r="L4" s="22">
        <f>出願票!H7</f>
        <v>0</v>
      </c>
      <c r="M4" s="22">
        <f>出願票!L7</f>
        <v>0</v>
      </c>
      <c r="N4" s="20">
        <f>出願票!F9</f>
        <v>0</v>
      </c>
      <c r="O4" s="20">
        <f>出願票!R9</f>
        <v>0</v>
      </c>
      <c r="P4" s="20">
        <f>出願票!AA9</f>
        <v>0</v>
      </c>
      <c r="Q4" s="20">
        <f>出願票!R10</f>
        <v>0</v>
      </c>
      <c r="R4" s="20">
        <f>出願票!F11</f>
        <v>0</v>
      </c>
      <c r="S4" s="20" t="str">
        <f>IFERROR(VLOOKUP(R4,情報②!$B$4:$D$11,2,FALSE),"")</f>
        <v/>
      </c>
      <c r="T4" s="20" t="str">
        <f>IFERROR(VLOOKUP(R4,情報②!$B$4:$D$11,3,FALSE),"")</f>
        <v/>
      </c>
      <c r="U4" s="20">
        <f>出願票!F13</f>
        <v>0</v>
      </c>
      <c r="V4" s="26">
        <f>出願票!F21</f>
        <v>0</v>
      </c>
    </row>
    <row r="5" spans="1:22" ht="25" customHeight="1">
      <c r="A5" s="20" t="str">
        <f>IF(ISTEXT(出願票!F14)*1,出願票!F4,"")</f>
        <v/>
      </c>
      <c r="B5" s="20" t="str">
        <f>IF(ISTEXT(出願票!F14)*1,出願票!T4,"")</f>
        <v/>
      </c>
      <c r="C5" s="21" t="str">
        <f>IF(ISTEXT(出願票!F14)*1,出願票!AF4,"")</f>
        <v/>
      </c>
      <c r="D5" s="20" t="str">
        <f>IF(ISTEXT(出願票!F14)*1,出願票!F5,"")</f>
        <v/>
      </c>
      <c r="E5" s="21" t="str">
        <f>IF(ISTEXT(出願票!F14)*1,出願票!T5,"")</f>
        <v/>
      </c>
      <c r="F5" s="21" t="str">
        <f>IF(ISTEXT(出願票!F14)*1,出願票!Y5,"")</f>
        <v/>
      </c>
      <c r="G5" s="21" t="str">
        <f>IF(ISTEXT(出願票!F14)*1,出願票!AB5,"")</f>
        <v/>
      </c>
      <c r="H5" s="20" t="str">
        <f>IF(ISTEXT(出願票!F14)*1,出願票!F6,"")</f>
        <v/>
      </c>
      <c r="I5" s="20" t="str">
        <f>IF(ISTEXT(出願票!F14)*1,出願票!T6,"")</f>
        <v/>
      </c>
      <c r="J5" s="21" t="str">
        <f>IF(ISTEXT(出願票!F14)*1,出願票!AF6,"")</f>
        <v/>
      </c>
      <c r="K5" s="20" t="str">
        <f>IF(ISTEXT(出願票!F14)*1,出願票!F8,"")</f>
        <v/>
      </c>
      <c r="L5" s="22" t="str">
        <f>IF(ISTEXT(出願票!F14)*1,出願票!H7,"")</f>
        <v/>
      </c>
      <c r="M5" s="22" t="str">
        <f>IF(ISTEXT(出願票!F14)*1,出願票!L7,"")</f>
        <v/>
      </c>
      <c r="N5" s="20" t="str">
        <f>IF(ISTEXT(出願票!F14)*1,出願票!F9,"")</f>
        <v/>
      </c>
      <c r="O5" s="20" t="str">
        <f>IF(ISTEXT(出願票!F14)*1,出願票!R9,"")</f>
        <v/>
      </c>
      <c r="P5" s="20" t="str">
        <f>IF(ISTEXT(出願票!F14)*1,出願票!AA9,"")</f>
        <v/>
      </c>
      <c r="Q5" s="20" t="str">
        <f>IF(ISTEXT(出願票!F14)*1,出願票!R10,"")</f>
        <v/>
      </c>
      <c r="R5" s="20" t="str">
        <f>IF(ISTEXT(出願票!F14)*1,出願票!F14,"")</f>
        <v/>
      </c>
      <c r="S5" s="20" t="str">
        <f>IFERROR(VLOOKUP(R5,情報②!$B$4:$D$11,2,FALSE),"")</f>
        <v/>
      </c>
      <c r="T5" s="20" t="str">
        <f>IFERROR(VLOOKUP(R5,情報②!$B$4:$D$11,3,FALSE),"")</f>
        <v/>
      </c>
      <c r="U5" s="20" t="str">
        <f>IF(ISTEXT(出願票!F14)*1,出願票!F16,"")</f>
        <v/>
      </c>
      <c r="V5" s="26" t="str">
        <f>IF(ISTEXT(出願票!F14)*1,出願票!F21,"")</f>
        <v/>
      </c>
    </row>
    <row r="6" spans="1:22" ht="25" customHeight="1">
      <c r="A6" s="20" t="str">
        <f>IF(ISTEXT(出願票!F17)*1,出願票!F4,"")</f>
        <v/>
      </c>
      <c r="B6" s="20" t="str">
        <f>IF(ISTEXT(出願票!F17)*1,出願票!T4,"")</f>
        <v/>
      </c>
      <c r="C6" s="21" t="str">
        <f>IF(ISTEXT(出願票!F17)*1,出願票!AF4,"")</f>
        <v/>
      </c>
      <c r="D6" s="20" t="str">
        <f>IF(ISTEXT(出願票!F17)*1,出願票!F5,"")</f>
        <v/>
      </c>
      <c r="E6" s="21" t="str">
        <f>IF(ISTEXT(出願票!F17)*1,出願票!T5,"")</f>
        <v/>
      </c>
      <c r="F6" s="21" t="str">
        <f>IF(ISTEXT(出願票!F17)*1,出願票!Y5,"")</f>
        <v/>
      </c>
      <c r="G6" s="21" t="str">
        <f>IF(ISTEXT(出願票!F17)*1,出願票!AB5,"")</f>
        <v/>
      </c>
      <c r="H6" s="20" t="str">
        <f>IF(ISTEXT(出願票!F17)*1,出願票!F6,"")</f>
        <v/>
      </c>
      <c r="I6" s="20" t="str">
        <f>IF(ISTEXT(出願票!F17)*1,出願票!T6,"")</f>
        <v/>
      </c>
      <c r="J6" s="21" t="str">
        <f>IF(ISTEXT(出願票!F17)*1,出願票!AF6,"")</f>
        <v/>
      </c>
      <c r="K6" s="20" t="str">
        <f>IF(ISTEXT(出願票!F17)*1,出願票!F8,"")</f>
        <v/>
      </c>
      <c r="L6" s="22" t="str">
        <f>IF(ISTEXT(出願票!F17)*1,出願票!H7,"")</f>
        <v/>
      </c>
      <c r="M6" s="22" t="str">
        <f>IF(ISTEXT(出願票!F17)*1,出願票!L7,"")</f>
        <v/>
      </c>
      <c r="N6" s="20" t="str">
        <f>IF(ISTEXT(出願票!F17)*1,出願票!F9,"")</f>
        <v/>
      </c>
      <c r="O6" s="20" t="str">
        <f>IF(ISTEXT(出願票!F17)*1,出願票!R9,"")</f>
        <v/>
      </c>
      <c r="P6" s="20" t="str">
        <f>IF(ISTEXT(出願票!F17)*1,出願票!AA9,"")</f>
        <v/>
      </c>
      <c r="Q6" s="20" t="str">
        <f>IF(ISTEXT(出願票!F17)*1,出願票!R10,"")</f>
        <v/>
      </c>
      <c r="R6" s="20" t="str">
        <f>IF(ISTEXT(出願票!F17)*1,出願票!F17,"")</f>
        <v/>
      </c>
      <c r="S6" s="29" t="str">
        <f>IFERROR(VLOOKUP(R6,情報②!$B$4:$E$11,2,FALSE),"")</f>
        <v/>
      </c>
      <c r="T6" s="20" t="str">
        <f>IFERROR(VLOOKUP(R6,情報②!$B$4:$D$11,3,FALSE),"")</f>
        <v/>
      </c>
      <c r="U6" s="20" t="str">
        <f>IF(ISTEXT(出願票!F17)*1,出願票!F19,"")</f>
        <v/>
      </c>
      <c r="V6" s="26" t="str">
        <f>IF(ISTEXT(出願票!F17)*1,出願票!F21,"")</f>
        <v/>
      </c>
    </row>
  </sheetData>
  <sheetProtection sheet="1" selectLockedCells="1"/>
  <phoneticPr fontId="1"/>
  <conditionalFormatting sqref="A3:V6">
    <cfRule type="expression" dxfId="1" priority="2">
      <formula>$B$2="kouiki"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AF3C-CCAD-43F8-8FE8-02E0439D95A0}">
  <dimension ref="A1:E11"/>
  <sheetViews>
    <sheetView showGridLines="0" workbookViewId="0">
      <selection activeCell="B2" sqref="B2"/>
    </sheetView>
  </sheetViews>
  <sheetFormatPr defaultRowHeight="13"/>
  <cols>
    <col min="1" max="1" width="12.58203125" style="12" customWidth="1"/>
    <col min="2" max="2" width="18.1640625" style="12" customWidth="1"/>
    <col min="3" max="3" width="23.5" style="12" customWidth="1"/>
    <col min="4" max="4" width="14.33203125" style="12" customWidth="1"/>
    <col min="5" max="16384" width="8.6640625" style="12"/>
  </cols>
  <sheetData>
    <row r="1" spans="1:5" ht="23.5" customHeight="1">
      <c r="A1" s="16" t="s">
        <v>54</v>
      </c>
    </row>
    <row r="2" spans="1:5" ht="16.5" customHeight="1">
      <c r="A2" s="12" t="s">
        <v>13</v>
      </c>
      <c r="B2" s="19"/>
    </row>
    <row r="4" spans="1:5">
      <c r="B4" s="20" t="s">
        <v>77</v>
      </c>
      <c r="C4" s="20" t="s">
        <v>78</v>
      </c>
      <c r="D4" s="20" t="s">
        <v>58</v>
      </c>
      <c r="E4" s="20"/>
    </row>
    <row r="5" spans="1:5" ht="13" customHeight="1">
      <c r="B5" s="20" t="s">
        <v>80</v>
      </c>
      <c r="C5" s="20" t="s">
        <v>79</v>
      </c>
      <c r="D5" s="20" t="s">
        <v>58</v>
      </c>
      <c r="E5" s="20"/>
    </row>
    <row r="6" spans="1:5" ht="13" customHeight="1">
      <c r="B6" s="20" t="s">
        <v>81</v>
      </c>
      <c r="C6" s="20" t="s">
        <v>82</v>
      </c>
      <c r="D6" s="20" t="s">
        <v>63</v>
      </c>
      <c r="E6" s="20"/>
    </row>
    <row r="7" spans="1:5">
      <c r="B7" s="20" t="s">
        <v>69</v>
      </c>
      <c r="C7" s="20" t="s">
        <v>71</v>
      </c>
      <c r="D7" s="20" t="s">
        <v>64</v>
      </c>
      <c r="E7" s="20"/>
    </row>
    <row r="8" spans="1:5">
      <c r="B8" s="20" t="s">
        <v>70</v>
      </c>
      <c r="C8" s="20" t="s">
        <v>72</v>
      </c>
      <c r="D8" s="20" t="s">
        <v>64</v>
      </c>
    </row>
    <row r="9" spans="1:5" ht="14.5" customHeight="1">
      <c r="B9" s="20" t="s">
        <v>68</v>
      </c>
      <c r="C9" s="20" t="s">
        <v>67</v>
      </c>
      <c r="D9" s="20" t="s">
        <v>59</v>
      </c>
      <c r="E9" s="20"/>
    </row>
    <row r="10" spans="1:5">
      <c r="B10" s="20" t="s">
        <v>73</v>
      </c>
      <c r="C10" s="20" t="s">
        <v>75</v>
      </c>
      <c r="D10" s="20" t="s">
        <v>76</v>
      </c>
      <c r="E10" s="20"/>
    </row>
    <row r="11" spans="1:5">
      <c r="B11" s="20" t="s">
        <v>74</v>
      </c>
      <c r="C11" s="20" t="s">
        <v>75</v>
      </c>
      <c r="D11" s="20" t="s">
        <v>76</v>
      </c>
    </row>
  </sheetData>
  <sheetProtection sheet="1" selectLockedCells="1"/>
  <phoneticPr fontId="1"/>
  <conditionalFormatting sqref="B4:E6 D7:E7 B7:C8 D8 B9:E10 B11:D11">
    <cfRule type="expression" dxfId="0" priority="1">
      <formula>$B$2="kouiki"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出願票</vt:lpstr>
      <vt:lpstr>情報①</vt:lpstr>
      <vt:lpstr>情報②</vt:lpstr>
      <vt:lpstr>出願票!Print_Area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角谷</dc:creator>
  <cp:lastModifiedBy>共有</cp:lastModifiedBy>
  <cp:lastPrinted>2025-02-28T01:23:24Z</cp:lastPrinted>
  <dcterms:created xsi:type="dcterms:W3CDTF">2025-01-28T07:26:44Z</dcterms:created>
  <dcterms:modified xsi:type="dcterms:W3CDTF">2026-06-25T02:01:56Z</dcterms:modified>
</cp:coreProperties>
</file>